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<sst xmlns="http://schemas.openxmlformats.org/spreadsheetml/2006/main" count="170" uniqueCount="144">
  <si>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</si>
  <si>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</si>
  <si>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</si>
  <si>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</si>
  <si>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</si>
  <si>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</si>
  <si>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</si>
  <si>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</si>
  <si>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</si>
  <si>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</si>
  <si>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</si>
  <si>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</si>
  <si>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</si>
  <si>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</si>
  <si>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</si>
  <si>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</si>
  <si>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</si>
  <si>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</si>
  <si>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</si>
  <si>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</si>
  <si>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</si>
  <si>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</si>
  <si>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</si>
  <si>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</si>
  <si>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</si>
  <si>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</si>
  <si>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</si>
  <si>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</si>
  <si>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</si>
  <si>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</si>
  <si>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</si>
  <si>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</si>
  <si>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</si>
  <si>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</si>
  <si>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</si>
  <si>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</si>
  <si>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</si>
  <si>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</si>
  <si>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</si>
  <si>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</si>
  <si>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</si>
  <si>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</si>
  <si>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</si>
  <si>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</si>
  <si>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</si>
  <si>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</si>
  <si>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</si>
  <si>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</si>
  <si>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</si>
  <si>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</si>
  <si>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</si>
  <si>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</si>
  <si>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</si>
  <si>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</si>
  <si>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</si>
  <si>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</si>
  <si>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</si>
  <si>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</si>
  <si>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</si>
  <si>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</si>
  <si>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</si>
  <si>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</si>
  <si>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</si>
  <si>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</si>
  <si>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</si>
  <si>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</si>
  <si>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</si>
  <si>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</si>
  <si>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</si>
  <si>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</si>
  <si>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</si>
  <si>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</si>
  <si>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</si>
  <si>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</si>
  <si>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</si>
  <si>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</si>
  <si>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</si>
  <si>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</si>
  <si>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</si>
  <si>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</si>
  <si>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</si>
  <si>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</si>
  <si>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</si>
  <si>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</si>
  <si>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</si>
  <si>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</si>
  <si>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</si>
  <si>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</si>
  <si>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</si>
  <si>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</si>
  <si>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</si>
  <si>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</si>
  <si>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</si>
  <si>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</si>
  <si>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</si>
  <si>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</si>
  <si>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</si>
  <si>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</si>
  <si>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</si>
  <si>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</si>
  <si>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</si>
  <si>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</si>
  <si>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</si>
  <si>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</si>
  <si>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</si>
  <si>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</si>
  <si>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</si>
  <si>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</si>
  <si>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</si>
  <si>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</si>
  <si>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</si>
  <si>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</si>
  <si>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</si>
  <si>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</si>
  <si>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</si>
  <si>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</si>
  <si>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</si>
  <si>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</si>
  <si>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</si>
  <si>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</si>
  <si>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</si>
  <si>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</si>
  <si>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</si>
  <si>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</si>
  <si>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</si>
  <si>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</si>
  <si>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</si>
  <si>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</si>
  <si>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</si>
  <si>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</si>
  <si>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</si>
  <si>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</si>
  <si>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</si>
  <si>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</si>
  <si>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</si>
  <si>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Савенко  </t>
  </si>
  <si>
    <t>Акімова</t>
  </si>
  <si>
    <t>728-40-32</t>
  </si>
  <si>
    <t>728-51-06</t>
  </si>
  <si>
    <t>6 січня 2015 року</t>
  </si>
  <si>
    <t>2014 рік</t>
  </si>
  <si>
    <t>Малиновський районний суд м.Одеси</t>
  </si>
  <si>
    <t>65033. Одеська область</t>
  </si>
  <si>
    <t>м. Одеса. вул. Василя Стуса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</si>
</sst>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7979</v>
      </c>
      <c r="D9" s="82">
        <f aca="true" t="shared" si="0" ref="D9:T9">SUM(D10:D16,D19:D27)</f>
        <v>32</v>
      </c>
      <c r="E9" s="75">
        <f t="shared" si="0"/>
        <v>3355423.6400000597</v>
      </c>
      <c r="F9" s="75">
        <f t="shared" si="0"/>
        <v>27044.719999999994</v>
      </c>
      <c r="G9" s="75">
        <f t="shared" si="0"/>
        <v>7310</v>
      </c>
      <c r="H9" s="75">
        <f t="shared" si="0"/>
        <v>3401102.660000025</v>
      </c>
      <c r="I9" s="82">
        <f t="shared" si="0"/>
        <v>3</v>
      </c>
      <c r="J9" s="75">
        <f t="shared" si="0"/>
        <v>731.1</v>
      </c>
      <c r="K9" s="82">
        <f>SUM(K10:K16,K19:K27)</f>
        <v>109</v>
      </c>
      <c r="L9" s="75">
        <f t="shared" si="0"/>
        <v>56261.77</v>
      </c>
      <c r="M9" s="75">
        <f t="shared" si="0"/>
        <v>28</v>
      </c>
      <c r="N9" s="75">
        <f t="shared" si="0"/>
        <v>8841.76</v>
      </c>
      <c r="O9" s="82">
        <f t="shared" si="0"/>
        <v>518</v>
      </c>
      <c r="P9" s="75">
        <f t="shared" si="0"/>
        <v>169481.61000000098</v>
      </c>
      <c r="Q9" s="82">
        <f t="shared" si="0"/>
        <v>0</v>
      </c>
      <c r="R9" s="75">
        <f t="shared" si="0"/>
        <v>0</v>
      </c>
      <c r="S9" s="82">
        <f t="shared" si="0"/>
        <v>518</v>
      </c>
      <c r="T9" s="75">
        <f t="shared" si="0"/>
        <v>169481.61000000098</v>
      </c>
    </row>
    <row r="10" spans="1:20" ht="16.5" customHeight="1">
      <c r="A10" s="83">
        <v>2</v>
      </c>
      <c r="B10" s="99" t="s">
        <v>5</v>
      </c>
      <c r="C10" s="85">
        <v>2548</v>
      </c>
      <c r="D10" s="85">
        <v>15</v>
      </c>
      <c r="E10" s="76">
        <v>2381427.60000007</v>
      </c>
      <c r="F10" s="76">
        <v>23877.92</v>
      </c>
      <c r="G10" s="76">
        <v>2090</v>
      </c>
      <c r="H10" s="76">
        <v>2386395.96000004</v>
      </c>
      <c r="I10" s="76">
        <v>1</v>
      </c>
      <c r="J10" s="76">
        <v>243.6</v>
      </c>
      <c r="K10" s="76">
        <v>68</v>
      </c>
      <c r="L10" s="76">
        <v>49462.33</v>
      </c>
      <c r="M10" s="76">
        <v>19</v>
      </c>
      <c r="N10" s="76">
        <v>7745.56</v>
      </c>
      <c r="O10" s="85">
        <f aca="true" t="shared" si="1" ref="O10:P12">SUM(Q10,S10)</f>
        <v>376</v>
      </c>
      <c r="P10" s="76">
        <f t="shared" si="1"/>
        <v>141954.810000001</v>
      </c>
      <c r="Q10" s="85"/>
      <c r="R10" s="76"/>
      <c r="S10" s="85">
        <v>376</v>
      </c>
      <c r="T10" s="76">
        <v>141954.810000001</v>
      </c>
    </row>
    <row r="11" spans="1:20" ht="19.5" customHeight="1">
      <c r="A11" s="83">
        <v>3</v>
      </c>
      <c r="B11" s="99" t="s">
        <v>1</v>
      </c>
      <c r="C11" s="85">
        <v>1024</v>
      </c>
      <c r="D11" s="85">
        <v>9</v>
      </c>
      <c r="E11" s="76">
        <v>254440.200000004</v>
      </c>
      <c r="F11" s="76">
        <v>1948.8</v>
      </c>
      <c r="G11" s="76">
        <v>914</v>
      </c>
      <c r="H11" s="76">
        <v>230028.430000003</v>
      </c>
      <c r="I11" s="76">
        <v>2</v>
      </c>
      <c r="J11" s="76">
        <v>487.5</v>
      </c>
      <c r="K11" s="85">
        <v>17</v>
      </c>
      <c r="L11" s="76">
        <v>3514.1</v>
      </c>
      <c r="M11" s="85"/>
      <c r="N11" s="76"/>
      <c r="O11" s="85">
        <f t="shared" si="1"/>
        <v>73</v>
      </c>
      <c r="P11" s="76">
        <f t="shared" si="1"/>
        <v>17782.8</v>
      </c>
      <c r="Q11" s="85"/>
      <c r="R11" s="76"/>
      <c r="S11" s="85">
        <v>73</v>
      </c>
      <c r="T11" s="76">
        <v>17782.8</v>
      </c>
    </row>
    <row r="12" spans="1:20" ht="15" customHeight="1">
      <c r="A12" s="83">
        <v>4</v>
      </c>
      <c r="B12" s="99" t="s">
        <v>67</v>
      </c>
      <c r="C12" s="85">
        <v>670</v>
      </c>
      <c r="D12" s="85">
        <v>1</v>
      </c>
      <c r="E12" s="76">
        <v>164917.200000002</v>
      </c>
      <c r="F12" s="76">
        <v>243.6</v>
      </c>
      <c r="G12" s="76">
        <v>657</v>
      </c>
      <c r="H12" s="76">
        <v>160029.800000002</v>
      </c>
      <c r="I12" s="76"/>
      <c r="J12" s="76"/>
      <c r="K12" s="85">
        <v>2</v>
      </c>
      <c r="L12" s="76">
        <v>487.2</v>
      </c>
      <c r="M12" s="85"/>
      <c r="N12" s="76"/>
      <c r="O12" s="85">
        <f t="shared" si="1"/>
        <v>10</v>
      </c>
      <c r="P12" s="76">
        <f t="shared" si="1"/>
        <v>2436</v>
      </c>
      <c r="Q12" s="85"/>
      <c r="R12" s="76"/>
      <c r="S12" s="85">
        <v>10</v>
      </c>
      <c r="T12" s="76">
        <v>2436</v>
      </c>
    </row>
    <row r="13" spans="1:20" ht="15.75" customHeight="1">
      <c r="A13" s="83">
        <v>5</v>
      </c>
      <c r="B13" s="99" t="s">
        <v>68</v>
      </c>
      <c r="C13" s="85">
        <v>16</v>
      </c>
      <c r="D13" s="85">
        <v>1</v>
      </c>
      <c r="E13" s="76">
        <v>8394.25</v>
      </c>
      <c r="F13" s="76">
        <v>243.6</v>
      </c>
      <c r="G13" s="76">
        <v>16</v>
      </c>
      <c r="H13" s="76">
        <v>13267.66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2634</v>
      </c>
      <c r="D14" s="85"/>
      <c r="E14" s="76">
        <v>323808.049999984</v>
      </c>
      <c r="F14" s="76"/>
      <c r="G14" s="76">
        <v>2591</v>
      </c>
      <c r="H14" s="76">
        <v>317003.429999984</v>
      </c>
      <c r="I14" s="76"/>
      <c r="J14" s="76"/>
      <c r="K14" s="76">
        <v>5</v>
      </c>
      <c r="L14" s="76">
        <v>749.54</v>
      </c>
      <c r="M14" s="76">
        <v>9</v>
      </c>
      <c r="N14" s="76">
        <v>1096.2</v>
      </c>
      <c r="O14" s="85">
        <f t="shared" si="2"/>
        <v>34</v>
      </c>
      <c r="P14" s="76">
        <f t="shared" si="2"/>
        <v>4141.2</v>
      </c>
      <c r="Q14" s="85"/>
      <c r="R14" s="76"/>
      <c r="S14" s="85">
        <v>34</v>
      </c>
      <c r="T14" s="76">
        <v>4141.2</v>
      </c>
    </row>
    <row r="15" spans="1:20" ht="21" customHeight="1">
      <c r="A15" s="83">
        <v>7</v>
      </c>
      <c r="B15" s="99" t="s">
        <v>7</v>
      </c>
      <c r="C15" s="85">
        <v>267</v>
      </c>
      <c r="D15" s="85"/>
      <c r="E15" s="76">
        <v>33007.7999999999</v>
      </c>
      <c r="F15" s="76"/>
      <c r="G15" s="76">
        <v>247</v>
      </c>
      <c r="H15" s="76">
        <v>32019.4199999999</v>
      </c>
      <c r="I15" s="76"/>
      <c r="J15" s="76"/>
      <c r="K15" s="76">
        <v>5</v>
      </c>
      <c r="L15" s="76">
        <v>609</v>
      </c>
      <c r="M15" s="76"/>
      <c r="N15" s="76"/>
      <c r="O15" s="85">
        <f t="shared" si="2"/>
        <v>13</v>
      </c>
      <c r="P15" s="76">
        <f t="shared" si="2"/>
        <v>1583.4</v>
      </c>
      <c r="Q15" s="85"/>
      <c r="R15" s="76"/>
      <c r="S15" s="85">
        <v>13</v>
      </c>
      <c r="T15" s="76">
        <v>1583.4</v>
      </c>
    </row>
    <row r="16" spans="1:20" ht="33.75" customHeight="1">
      <c r="A16" s="83">
        <v>8</v>
      </c>
      <c r="B16" s="99" t="s">
        <v>71</v>
      </c>
      <c r="C16" s="76">
        <f aca="true" t="shared" si="3" ref="C16:L16">SUM(C17:C18)</f>
        <v>21</v>
      </c>
      <c r="D16" s="76">
        <f t="shared" si="3"/>
        <v>1</v>
      </c>
      <c r="E16" s="76">
        <f t="shared" si="3"/>
        <v>83727.44</v>
      </c>
      <c r="F16" s="76">
        <f t="shared" si="3"/>
        <v>0</v>
      </c>
      <c r="G16" s="76">
        <f t="shared" si="3"/>
        <v>20</v>
      </c>
      <c r="H16" s="76">
        <f t="shared" si="3"/>
        <v>4999</v>
      </c>
      <c r="I16" s="76">
        <f t="shared" si="3"/>
        <v>0</v>
      </c>
      <c r="J16" s="76">
        <f t="shared" si="3"/>
        <v>0</v>
      </c>
      <c r="K16" s="76">
        <f t="shared" si="3"/>
        <v>0</v>
      </c>
      <c r="L16" s="76">
        <f t="shared" si="3"/>
        <v>0</v>
      </c>
      <c r="M16" s="76">
        <f>SUM(M17:M18)</f>
        <v>0</v>
      </c>
      <c r="N16" s="76">
        <f>SUM(N17:N18)</f>
        <v>0</v>
      </c>
      <c r="O16" s="76">
        <f t="shared" si="2"/>
        <v>1</v>
      </c>
      <c r="P16" s="76">
        <f t="shared" si="2"/>
        <v>243.6</v>
      </c>
      <c r="Q16" s="76">
        <f>SUM(Q17:Q18)</f>
        <v>0</v>
      </c>
      <c r="R16" s="76">
        <f>SUM(R17:R18)</f>
        <v>0</v>
      </c>
      <c r="S16" s="76">
        <f>SUM(S17:S18)</f>
        <v>1</v>
      </c>
      <c r="T16" s="76">
        <f>SUM(T17:T18)</f>
        <v>243.6</v>
      </c>
    </row>
    <row r="17" spans="1:20" ht="14.25" customHeight="1">
      <c r="A17" s="83">
        <v>9</v>
      </c>
      <c r="B17" s="100" t="s">
        <v>1</v>
      </c>
      <c r="C17" s="85">
        <v>6</v>
      </c>
      <c r="D17" s="85"/>
      <c r="E17" s="76">
        <v>1461.6</v>
      </c>
      <c r="F17" s="76"/>
      <c r="G17" s="76">
        <v>6</v>
      </c>
      <c r="H17" s="76">
        <v>1669.56</v>
      </c>
      <c r="I17" s="76"/>
      <c r="J17" s="76"/>
      <c r="K17" s="85"/>
      <c r="L17" s="76"/>
      <c r="M17" s="85"/>
      <c r="N17" s="76"/>
      <c r="O17" s="85">
        <f t="shared" si="2"/>
        <v>0</v>
      </c>
      <c r="P17" s="76">
        <f t="shared" si="2"/>
        <v>0</v>
      </c>
      <c r="Q17" s="85"/>
      <c r="R17" s="76"/>
      <c r="S17" s="85"/>
      <c r="T17" s="76"/>
    </row>
    <row r="18" spans="1:20" ht="23.25" customHeight="1">
      <c r="A18" s="83">
        <v>10</v>
      </c>
      <c r="B18" s="100" t="s">
        <v>2</v>
      </c>
      <c r="C18" s="85">
        <v>15</v>
      </c>
      <c r="D18" s="85">
        <v>1</v>
      </c>
      <c r="E18" s="76">
        <v>82265.84</v>
      </c>
      <c r="F18" s="76"/>
      <c r="G18" s="76">
        <v>14</v>
      </c>
      <c r="H18" s="76">
        <v>3329.44</v>
      </c>
      <c r="I18" s="76"/>
      <c r="J18" s="76"/>
      <c r="K18" s="85"/>
      <c r="L18" s="76"/>
      <c r="M18" s="85"/>
      <c r="N18" s="76"/>
      <c r="O18" s="85">
        <f t="shared" si="2"/>
        <v>1</v>
      </c>
      <c r="P18" s="76">
        <f t="shared" si="2"/>
        <v>243.6</v>
      </c>
      <c r="Q18" s="85"/>
      <c r="R18" s="76"/>
      <c r="S18" s="85">
        <v>1</v>
      </c>
      <c r="T18" s="76">
        <v>243.6</v>
      </c>
    </row>
    <row r="19" spans="1:20" ht="17.25" customHeight="1">
      <c r="A19" s="83">
        <v>11</v>
      </c>
      <c r="B19" s="99" t="s">
        <v>17</v>
      </c>
      <c r="C19" s="85">
        <v>222</v>
      </c>
      <c r="D19" s="85"/>
      <c r="E19" s="76">
        <v>27283.1999999999</v>
      </c>
      <c r="F19" s="76"/>
      <c r="G19" s="76">
        <v>199</v>
      </c>
      <c r="H19" s="76">
        <v>24356.2999999999</v>
      </c>
      <c r="I19" s="76"/>
      <c r="J19" s="76"/>
      <c r="K19" s="85"/>
      <c r="L19" s="76"/>
      <c r="M19" s="85"/>
      <c r="N19" s="76"/>
      <c r="O19" s="85">
        <f t="shared" si="2"/>
        <v>11</v>
      </c>
      <c r="P19" s="76">
        <f t="shared" si="2"/>
        <v>1339.8</v>
      </c>
      <c r="Q19" s="85"/>
      <c r="R19" s="76"/>
      <c r="S19" s="85">
        <v>11</v>
      </c>
      <c r="T19" s="76">
        <v>1339.8</v>
      </c>
    </row>
    <row r="20" spans="1:20" ht="30" customHeight="1">
      <c r="A20" s="83">
        <v>12</v>
      </c>
      <c r="B20" s="99" t="s">
        <v>9</v>
      </c>
      <c r="C20" s="85">
        <v>1</v>
      </c>
      <c r="D20" s="85"/>
      <c r="E20" s="76">
        <v>60.9</v>
      </c>
      <c r="F20" s="76"/>
      <c r="G20" s="76">
        <v>1</v>
      </c>
      <c r="H20" s="76">
        <v>300</v>
      </c>
      <c r="I20" s="76"/>
      <c r="J20" s="76"/>
      <c r="K20" s="85"/>
      <c r="L20" s="76"/>
      <c r="M20" s="85"/>
      <c r="N20" s="76"/>
      <c r="O20" s="85">
        <f t="shared" si="2"/>
        <v>0</v>
      </c>
      <c r="P20" s="76">
        <f t="shared" si="2"/>
        <v>0</v>
      </c>
      <c r="Q20" s="85"/>
      <c r="R20" s="76"/>
      <c r="S20" s="85"/>
      <c r="T20" s="76"/>
    </row>
    <row r="21" spans="1:20" ht="30" customHeight="1">
      <c r="A21" s="83">
        <v>13</v>
      </c>
      <c r="B21" s="99" t="s">
        <v>10</v>
      </c>
      <c r="C21" s="85">
        <v>20</v>
      </c>
      <c r="D21" s="85"/>
      <c r="E21" s="76">
        <v>4202.1</v>
      </c>
      <c r="F21" s="76"/>
      <c r="G21" s="76">
        <v>20</v>
      </c>
      <c r="H21" s="76">
        <v>11323.73</v>
      </c>
      <c r="I21" s="76"/>
      <c r="J21" s="76"/>
      <c r="K21" s="85">
        <v>2</v>
      </c>
      <c r="L21" s="76">
        <v>243.6</v>
      </c>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555</v>
      </c>
      <c r="D23" s="85">
        <v>5</v>
      </c>
      <c r="E23" s="76">
        <v>74039.9000000005</v>
      </c>
      <c r="F23" s="76">
        <v>730.8</v>
      </c>
      <c r="G23" s="76">
        <v>554</v>
      </c>
      <c r="H23" s="76">
        <v>221264.229999996</v>
      </c>
      <c r="I23" s="76"/>
      <c r="J23" s="76"/>
      <c r="K23" s="85">
        <v>10</v>
      </c>
      <c r="L23" s="76">
        <v>1196</v>
      </c>
      <c r="M23" s="85"/>
      <c r="N23" s="76"/>
      <c r="O23" s="85">
        <f t="shared" si="2"/>
        <v>0</v>
      </c>
      <c r="P23" s="76">
        <f t="shared" si="2"/>
        <v>0</v>
      </c>
      <c r="Q23" s="85"/>
      <c r="R23" s="76"/>
      <c r="S23" s="85"/>
      <c r="T23" s="76"/>
    </row>
    <row r="24" spans="1:20" ht="25.5" customHeight="1">
      <c r="A24" s="83">
        <v>16</v>
      </c>
      <c r="B24" s="99" t="s">
        <v>15</v>
      </c>
      <c r="C24" s="85">
        <v>1</v>
      </c>
      <c r="D24" s="85"/>
      <c r="E24" s="76">
        <v>115</v>
      </c>
      <c r="F24" s="76"/>
      <c r="G24" s="76">
        <v>1</v>
      </c>
      <c r="H24" s="76">
        <v>114.7</v>
      </c>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164</v>
      </c>
      <c r="D44" s="82">
        <f aca="true" t="shared" si="5" ref="D44:T44">SUM(D45:D51)</f>
        <v>0</v>
      </c>
      <c r="E44" s="75">
        <f>SUM(E45:E51)</f>
        <v>14274.960000000001</v>
      </c>
      <c r="F44" s="75">
        <f t="shared" si="5"/>
        <v>0</v>
      </c>
      <c r="G44" s="75">
        <f>SUM(G45:G51)</f>
        <v>130</v>
      </c>
      <c r="H44" s="75">
        <f>SUM(H45:H51)</f>
        <v>10837.659999999989</v>
      </c>
      <c r="I44" s="82">
        <f t="shared" si="5"/>
        <v>0</v>
      </c>
      <c r="J44" s="75">
        <f t="shared" si="5"/>
        <v>0</v>
      </c>
      <c r="K44" s="82">
        <f t="shared" si="5"/>
        <v>2</v>
      </c>
      <c r="L44" s="75">
        <f t="shared" si="5"/>
        <v>146.16</v>
      </c>
      <c r="M44" s="82">
        <f>SUM(M45:M51)</f>
        <v>0</v>
      </c>
      <c r="N44" s="75">
        <f>SUM(N45:N51)</f>
        <v>0</v>
      </c>
      <c r="O44" s="82">
        <f t="shared" si="5"/>
        <v>28</v>
      </c>
      <c r="P44" s="75">
        <f t="shared" si="5"/>
        <v>3288.6000000000004</v>
      </c>
      <c r="Q44" s="82">
        <f t="shared" si="5"/>
        <v>0</v>
      </c>
      <c r="R44" s="75">
        <f t="shared" si="5"/>
        <v>0</v>
      </c>
      <c r="S44" s="82">
        <f t="shared" si="5"/>
        <v>28</v>
      </c>
      <c r="T44" s="75">
        <f t="shared" si="5"/>
        <v>3288.6000000000004</v>
      </c>
    </row>
    <row r="45" spans="1:20" ht="13.5" customHeight="1">
      <c r="A45" s="83">
        <v>37</v>
      </c>
      <c r="B45" s="99" t="s">
        <v>69</v>
      </c>
      <c r="C45" s="85">
        <v>21</v>
      </c>
      <c r="D45" s="85"/>
      <c r="E45" s="76">
        <v>3654</v>
      </c>
      <c r="F45" s="76"/>
      <c r="G45" s="76">
        <v>7</v>
      </c>
      <c r="H45" s="76">
        <v>1316.16</v>
      </c>
      <c r="I45" s="76"/>
      <c r="J45" s="76"/>
      <c r="K45" s="85"/>
      <c r="L45" s="76"/>
      <c r="M45" s="85"/>
      <c r="N45" s="76"/>
      <c r="O45" s="85">
        <f aca="true" t="shared" si="6" ref="O45:P57">SUM(Q45,S45)</f>
        <v>12</v>
      </c>
      <c r="P45" s="76">
        <f t="shared" si="6"/>
        <v>2070.6</v>
      </c>
      <c r="Q45" s="85"/>
      <c r="R45" s="76"/>
      <c r="S45" s="85">
        <v>12</v>
      </c>
      <c r="T45" s="76">
        <v>2070.6</v>
      </c>
    </row>
    <row r="46" spans="1:20" ht="15" customHeight="1">
      <c r="A46" s="83">
        <v>38</v>
      </c>
      <c r="B46" s="99" t="s">
        <v>70</v>
      </c>
      <c r="C46" s="85">
        <v>141</v>
      </c>
      <c r="D46" s="85"/>
      <c r="E46" s="76">
        <v>10377.36</v>
      </c>
      <c r="F46" s="76"/>
      <c r="G46" s="76">
        <v>122</v>
      </c>
      <c r="H46" s="76">
        <v>9399.69999999999</v>
      </c>
      <c r="I46" s="76"/>
      <c r="J46" s="76"/>
      <c r="K46" s="85">
        <v>2</v>
      </c>
      <c r="L46" s="76">
        <v>146.16</v>
      </c>
      <c r="M46" s="85"/>
      <c r="N46" s="76"/>
      <c r="O46" s="85">
        <f>SUM(Q46,S46)</f>
        <v>15</v>
      </c>
      <c r="P46" s="76">
        <f>SUM(R46,T46)</f>
        <v>1096.2</v>
      </c>
      <c r="Q46" s="85"/>
      <c r="R46" s="76"/>
      <c r="S46" s="85">
        <v>15</v>
      </c>
      <c r="T46" s="76">
        <v>1096.2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2</v>
      </c>
      <c r="D50" s="85"/>
      <c r="E50" s="76">
        <v>243.6</v>
      </c>
      <c r="F50" s="76"/>
      <c r="G50" s="76">
        <v>1</v>
      </c>
      <c r="H50" s="76">
        <v>121.8</v>
      </c>
      <c r="I50" s="76"/>
      <c r="J50" s="76"/>
      <c r="K50" s="85"/>
      <c r="L50" s="76"/>
      <c r="M50" s="85"/>
      <c r="N50" s="76"/>
      <c r="O50" s="85">
        <f t="shared" si="6"/>
        <v>1</v>
      </c>
      <c r="P50" s="76">
        <f t="shared" si="6"/>
        <v>121.8</v>
      </c>
      <c r="Q50" s="85"/>
      <c r="R50" s="76"/>
      <c r="S50" s="85">
        <v>1</v>
      </c>
      <c r="T50" s="76">
        <v>121.8</v>
      </c>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67</v>
      </c>
      <c r="D52" s="82">
        <f aca="true" t="shared" si="7" ref="D52:P52">SUM(D53:D57)</f>
        <v>0</v>
      </c>
      <c r="E52" s="75">
        <f t="shared" si="7"/>
        <v>837</v>
      </c>
      <c r="F52" s="75">
        <f t="shared" si="7"/>
        <v>0</v>
      </c>
      <c r="G52" s="75">
        <f>SUM(G53:G57)</f>
        <v>67</v>
      </c>
      <c r="H52" s="75">
        <f>SUM(H53:H57)</f>
        <v>1022</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23</v>
      </c>
      <c r="D53" s="85">
        <v>0</v>
      </c>
      <c r="E53" s="76">
        <v>268</v>
      </c>
      <c r="F53" s="76">
        <v>0</v>
      </c>
      <c r="G53" s="76">
        <v>23</v>
      </c>
      <c r="H53" s="76">
        <v>363</v>
      </c>
      <c r="I53" s="76"/>
      <c r="J53" s="76"/>
      <c r="K53" s="85"/>
      <c r="L53" s="76"/>
      <c r="M53" s="85"/>
      <c r="N53" s="76"/>
      <c r="O53" s="85">
        <f t="shared" si="6"/>
        <v>0</v>
      </c>
      <c r="P53" s="76">
        <f t="shared" si="6"/>
        <v>0</v>
      </c>
      <c r="Q53" s="85"/>
      <c r="R53" s="76"/>
      <c r="S53" s="85"/>
      <c r="T53" s="76"/>
    </row>
    <row r="54" spans="1:20" ht="22.5" customHeight="1">
      <c r="A54" s="83">
        <v>46</v>
      </c>
      <c r="B54" s="99" t="s">
        <v>34</v>
      </c>
      <c r="C54" s="85">
        <v>13</v>
      </c>
      <c r="D54" s="85">
        <v>0</v>
      </c>
      <c r="E54" s="76">
        <v>39</v>
      </c>
      <c r="F54" s="76">
        <v>0</v>
      </c>
      <c r="G54" s="76">
        <v>13</v>
      </c>
      <c r="H54" s="76">
        <v>39</v>
      </c>
      <c r="I54" s="76"/>
      <c r="J54" s="76"/>
      <c r="K54" s="85"/>
      <c r="L54" s="76"/>
      <c r="M54" s="85"/>
      <c r="N54" s="76"/>
      <c r="O54" s="85">
        <f t="shared" si="6"/>
        <v>0</v>
      </c>
      <c r="P54" s="76">
        <f t="shared" si="6"/>
        <v>0</v>
      </c>
      <c r="Q54" s="85"/>
      <c r="R54" s="76"/>
      <c r="S54" s="85"/>
      <c r="T54" s="76"/>
    </row>
    <row r="55" spans="1:20" ht="24.75" customHeight="1">
      <c r="A55" s="83">
        <v>47</v>
      </c>
      <c r="B55" s="99" t="s">
        <v>35</v>
      </c>
      <c r="C55" s="85">
        <v>8</v>
      </c>
      <c r="D55" s="85">
        <v>0</v>
      </c>
      <c r="E55" s="76">
        <v>185</v>
      </c>
      <c r="F55" s="76">
        <v>0</v>
      </c>
      <c r="G55" s="76">
        <v>8</v>
      </c>
      <c r="H55" s="76">
        <v>185</v>
      </c>
      <c r="I55" s="76"/>
      <c r="J55" s="76"/>
      <c r="K55" s="85"/>
      <c r="L55" s="76"/>
      <c r="M55" s="85"/>
      <c r="N55" s="76"/>
      <c r="O55" s="85">
        <f t="shared" si="6"/>
        <v>0</v>
      </c>
      <c r="P55" s="76">
        <f t="shared" si="6"/>
        <v>0</v>
      </c>
      <c r="Q55" s="85"/>
      <c r="R55" s="76"/>
      <c r="S55" s="85"/>
      <c r="T55" s="76"/>
    </row>
    <row r="56" spans="1:20" ht="24" customHeight="1">
      <c r="A56" s="83">
        <v>48</v>
      </c>
      <c r="B56" s="99" t="s">
        <v>36</v>
      </c>
      <c r="C56" s="85">
        <v>23</v>
      </c>
      <c r="D56" s="85">
        <v>0</v>
      </c>
      <c r="E56" s="76">
        <v>345</v>
      </c>
      <c r="F56" s="76">
        <v>0</v>
      </c>
      <c r="G56" s="76">
        <v>23</v>
      </c>
      <c r="H56" s="76">
        <v>435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4664</v>
      </c>
      <c r="D58" s="85">
        <v>0</v>
      </c>
      <c r="E58" s="76">
        <v>170423</v>
      </c>
      <c r="F58" s="76">
        <v>0</v>
      </c>
      <c r="G58" s="76">
        <v>1384</v>
      </c>
      <c r="H58" s="76">
        <v>62984.2800000012</v>
      </c>
      <c r="I58" s="76">
        <v>2</v>
      </c>
      <c r="J58" s="76">
        <v>72.54</v>
      </c>
      <c r="K58" s="85"/>
      <c r="L58" s="76"/>
      <c r="M58" s="85">
        <v>4660</v>
      </c>
      <c r="N58" s="76">
        <v>170313</v>
      </c>
      <c r="O58" s="85">
        <f>SUM(Q58,S58)</f>
        <v>4</v>
      </c>
      <c r="P58" s="76">
        <f>SUM(R58,T58)</f>
        <v>109.62</v>
      </c>
      <c r="Q58" s="85">
        <v>2</v>
      </c>
      <c r="R58" s="76">
        <v>73.08</v>
      </c>
      <c r="S58" s="85">
        <v>2</v>
      </c>
      <c r="T58" s="76">
        <v>36.54</v>
      </c>
    </row>
    <row r="59" spans="1:20" ht="15.75">
      <c r="A59" s="83">
        <v>51</v>
      </c>
      <c r="B59" s="86" t="s">
        <v>121</v>
      </c>
      <c r="C59" s="75">
        <f>SUM(C9,C28,C44,C52,C58)</f>
        <v>12874</v>
      </c>
      <c r="D59" s="75">
        <f>SUM(D9,D28,D44,D52,D58)</f>
        <v>32</v>
      </c>
      <c r="E59" s="75">
        <f aca="true" t="shared" si="8" ref="E59:T59">SUM(E9,E28,E44,E52,E58)</f>
        <v>3540958.6000000597</v>
      </c>
      <c r="F59" s="75">
        <f t="shared" si="8"/>
        <v>27044.719999999994</v>
      </c>
      <c r="G59" s="75">
        <f t="shared" si="8"/>
        <v>8891</v>
      </c>
      <c r="H59" s="75">
        <f t="shared" si="8"/>
        <v>3475946.600000026</v>
      </c>
      <c r="I59" s="75">
        <f t="shared" si="8"/>
        <v>5</v>
      </c>
      <c r="J59" s="75">
        <f t="shared" si="8"/>
        <v>803.64</v>
      </c>
      <c r="K59" s="75">
        <f t="shared" si="8"/>
        <v>111</v>
      </c>
      <c r="L59" s="75">
        <f t="shared" si="8"/>
        <v>56407.93</v>
      </c>
      <c r="M59" s="75">
        <f t="shared" si="8"/>
        <v>4688</v>
      </c>
      <c r="N59" s="75">
        <f t="shared" si="8"/>
        <v>179154.76</v>
      </c>
      <c r="O59" s="75">
        <f t="shared" si="8"/>
        <v>550</v>
      </c>
      <c r="P59" s="75">
        <f t="shared" si="8"/>
        <v>172879.83000000098</v>
      </c>
      <c r="Q59" s="75">
        <f t="shared" si="8"/>
        <v>2</v>
      </c>
      <c r="R59" s="75">
        <f t="shared" si="8"/>
        <v>73.08</v>
      </c>
      <c r="S59" s="75">
        <f t="shared" si="8"/>
        <v>548</v>
      </c>
      <c r="T59" s="75">
        <f t="shared" si="8"/>
        <v>172806.750000001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&amp;L51B155DB&amp;CФорма № 10 (судовий збір), Підрозділ: Малиновський районний суд м.Одеси,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548</v>
      </c>
      <c r="F5" s="58">
        <f>SUM(F6:F31)</f>
        <v>172806.74999999956</v>
      </c>
    </row>
    <row r="6" spans="1:6" s="3" customFormat="1" ht="19.5" customHeight="1">
      <c r="A6" s="74">
        <v>2</v>
      </c>
      <c r="B6" s="130" t="s">
        <v>116</v>
      </c>
      <c r="C6" s="131"/>
      <c r="D6" s="132"/>
      <c r="E6" s="56">
        <v>82</v>
      </c>
      <c r="F6" s="78">
        <v>21426.99</v>
      </c>
    </row>
    <row r="7" spans="1:6" s="3" customFormat="1" ht="21.75" customHeight="1">
      <c r="A7" s="74">
        <v>3</v>
      </c>
      <c r="B7" s="130" t="s">
        <v>114</v>
      </c>
      <c r="C7" s="131"/>
      <c r="D7" s="132"/>
      <c r="E7" s="56">
        <v>2</v>
      </c>
      <c r="F7" s="57">
        <v>7308</v>
      </c>
    </row>
    <row r="8" spans="1:6" s="3" customFormat="1" ht="15.75" customHeight="1">
      <c r="A8" s="74">
        <v>4</v>
      </c>
      <c r="B8" s="130" t="s">
        <v>59</v>
      </c>
      <c r="C8" s="131"/>
      <c r="D8" s="132"/>
      <c r="E8" s="56">
        <v>259</v>
      </c>
      <c r="F8" s="57">
        <v>63602.1599999997</v>
      </c>
    </row>
    <row r="9" spans="1:6" s="3" customFormat="1" ht="42" customHeight="1">
      <c r="A9" s="74">
        <v>5</v>
      </c>
      <c r="B9" s="130" t="s">
        <v>117</v>
      </c>
      <c r="C9" s="131"/>
      <c r="D9" s="132"/>
      <c r="E9" s="56"/>
      <c r="F9" s="57"/>
    </row>
    <row r="10" spans="1:6" s="3" customFormat="1" ht="27" customHeight="1">
      <c r="A10" s="74">
        <v>6</v>
      </c>
      <c r="B10" s="130" t="s">
        <v>119</v>
      </c>
      <c r="C10" s="131"/>
      <c r="D10" s="132"/>
      <c r="E10" s="56">
        <v>2</v>
      </c>
      <c r="F10" s="57">
        <v>243.6</v>
      </c>
    </row>
    <row r="11" spans="1:6" s="3" customFormat="1" ht="15.75" customHeight="1">
      <c r="A11" s="74">
        <v>7</v>
      </c>
      <c r="B11" s="89" t="s">
        <v>60</v>
      </c>
      <c r="C11" s="90"/>
      <c r="D11" s="91"/>
      <c r="E11" s="56">
        <v>8</v>
      </c>
      <c r="F11" s="57">
        <v>9778.84</v>
      </c>
    </row>
    <row r="12" spans="1:6" s="3" customFormat="1" ht="16.5" customHeight="1">
      <c r="A12" s="74">
        <v>8</v>
      </c>
      <c r="B12" s="89" t="s">
        <v>61</v>
      </c>
      <c r="C12" s="90"/>
      <c r="D12" s="91"/>
      <c r="E12" s="56"/>
      <c r="F12" s="57"/>
    </row>
    <row r="13" spans="1:6" s="3" customFormat="1" ht="15.75" customHeight="1">
      <c r="A13" s="74">
        <v>9</v>
      </c>
      <c r="B13" s="89" t="s">
        <v>62</v>
      </c>
      <c r="C13" s="90"/>
      <c r="D13" s="91"/>
      <c r="E13" s="56">
        <v>7</v>
      </c>
      <c r="F13" s="57">
        <v>1705.2</v>
      </c>
    </row>
    <row r="14" spans="1:6" s="3" customFormat="1" ht="27" customHeight="1">
      <c r="A14" s="74">
        <v>10</v>
      </c>
      <c r="B14" s="130" t="s">
        <v>118</v>
      </c>
      <c r="C14" s="131"/>
      <c r="D14" s="132"/>
      <c r="E14" s="56">
        <v>7</v>
      </c>
      <c r="F14" s="57">
        <v>1583.4</v>
      </c>
    </row>
    <row r="15" spans="1:6" s="3" customFormat="1" ht="21" customHeight="1">
      <c r="A15" s="74">
        <v>11</v>
      </c>
      <c r="B15" s="89" t="s">
        <v>22</v>
      </c>
      <c r="C15" s="90"/>
      <c r="D15" s="91"/>
      <c r="E15" s="56">
        <v>135</v>
      </c>
      <c r="F15" s="57">
        <v>50701.2099999999</v>
      </c>
    </row>
    <row r="16" spans="1:6" s="3" customFormat="1" ht="19.5" customHeight="1">
      <c r="A16" s="74">
        <v>12</v>
      </c>
      <c r="B16" s="89" t="s">
        <v>63</v>
      </c>
      <c r="C16" s="90"/>
      <c r="D16" s="91"/>
      <c r="E16" s="56">
        <v>4</v>
      </c>
      <c r="F16" s="57">
        <v>1490.46</v>
      </c>
    </row>
    <row r="17" spans="1:6" s="3" customFormat="1" ht="24" customHeight="1">
      <c r="A17" s="74">
        <v>13</v>
      </c>
      <c r="B17" s="125" t="s">
        <v>23</v>
      </c>
      <c r="C17" s="125"/>
      <c r="D17" s="125"/>
      <c r="E17" s="56">
        <v>7</v>
      </c>
      <c r="F17" s="57">
        <v>1278.9</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v>18</v>
      </c>
      <c r="F25" s="57">
        <v>4655.03</v>
      </c>
    </row>
    <row r="26" spans="1:6" s="3" customFormat="1" ht="47.25" customHeight="1">
      <c r="A26" s="74">
        <v>22</v>
      </c>
      <c r="B26" s="125" t="s">
        <v>30</v>
      </c>
      <c r="C26" s="125"/>
      <c r="D26" s="125"/>
      <c r="E26" s="56"/>
      <c r="F26" s="57"/>
    </row>
    <row r="27" spans="1:6" s="3" customFormat="1" ht="36" customHeight="1">
      <c r="A27" s="74">
        <v>23</v>
      </c>
      <c r="B27" s="125" t="s">
        <v>31</v>
      </c>
      <c r="C27" s="125"/>
      <c r="D27" s="125"/>
      <c r="E27" s="56">
        <v>13</v>
      </c>
      <c r="F27" s="57">
        <v>2277.66</v>
      </c>
    </row>
    <row r="28" spans="1:6" s="3" customFormat="1" ht="53.25" customHeight="1">
      <c r="A28" s="74">
        <v>24</v>
      </c>
      <c r="B28" s="125" t="s">
        <v>32</v>
      </c>
      <c r="C28" s="125"/>
      <c r="D28" s="125"/>
      <c r="E28" s="56"/>
      <c r="F28" s="57"/>
    </row>
    <row r="29" spans="1:6" s="3" customFormat="1" ht="26.25" customHeight="1">
      <c r="A29" s="74">
        <v>25</v>
      </c>
      <c r="B29" s="125" t="s">
        <v>38</v>
      </c>
      <c r="C29" s="125"/>
      <c r="D29" s="125"/>
      <c r="E29" s="56">
        <v>4</v>
      </c>
      <c r="F29" s="57">
        <v>6755.3</v>
      </c>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138</v>
      </c>
      <c r="D37" s="124"/>
      <c r="E37" s="127" t="s">
        <v>139</v>
      </c>
      <c r="F37" s="127"/>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&amp;L51B155DB&amp;CФорма № 10 (судовий збір), Підрозділ: Малиновський районний суд м.Одеси,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141</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142</v>
      </c>
      <c r="E39" s="101"/>
      <c r="F39" s="101"/>
      <c r="G39" s="101"/>
      <c r="H39" s="102"/>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&amp;L51B155DB&amp;C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o.kochkina</cp:lastModifiedBy>
  <cp:lastPrinted>2014-11-21T11:39:06Z</cp:lastPrinted>
  <dcterms:created xsi:type="dcterms:W3CDTF">1996-10-08T23:32:33Z</dcterms:created>
  <dcterms:modified xsi:type="dcterms:W3CDTF">2015-02-03T12:41:15Z</dcterms:modified>
  <cp:category/>
  <cp:version/>
  <cp:contentType/>
  <cp:contentStatus/>
</cp:coreProperties>
</file>